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.se\dok\Projekt\InfraMaint\Projekt\3.2\GAP Tillgångsförvaltning\"/>
    </mc:Choice>
  </mc:AlternateContent>
  <xr:revisionPtr revIDLastSave="0" documentId="13_ncr:1_{C4A561B7-5FF2-4B69-8DB1-A3E6FCEEC15B}" xr6:coauthVersionLast="45" xr6:coauthVersionMax="45" xr10:uidLastSave="{00000000-0000-0000-0000-000000000000}"/>
  <bookViews>
    <workbookView xWindow="780" yWindow="780" windowWidth="21600" windowHeight="14640" xr2:uid="{3DD3E6CF-49B2-4918-A2F3-57F98BC74C32}"/>
  </bookViews>
  <sheets>
    <sheet name="GAP" sheetId="1" r:id="rId1"/>
    <sheet name="Sammanställning" sheetId="2" r:id="rId2"/>
    <sheet name=" " sheetId="3" r:id="rId3"/>
  </sheets>
  <definedNames>
    <definedName name="_xlnm.Print_Titles" localSheetId="0">GAP!$2:$3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31" i="1"/>
  <c r="C31" i="1"/>
  <c r="D30" i="1"/>
  <c r="C30" i="1"/>
  <c r="D29" i="1"/>
  <c r="C29" i="1"/>
  <c r="D28" i="1"/>
  <c r="C28" i="1"/>
  <c r="B31" i="1"/>
  <c r="B32" i="1"/>
  <c r="B30" i="1"/>
  <c r="B29" i="1"/>
  <c r="B28" i="1"/>
  <c r="D32" i="1"/>
  <c r="C32" i="1"/>
  <c r="E25" i="1"/>
  <c r="E23" i="1"/>
  <c r="E22" i="1"/>
  <c r="E21" i="1"/>
  <c r="E20" i="1"/>
  <c r="E18" i="1"/>
  <c r="E17" i="1"/>
  <c r="E16" i="1"/>
  <c r="E14" i="1"/>
  <c r="E13" i="1"/>
  <c r="E12" i="1"/>
  <c r="E11" i="1"/>
  <c r="E10" i="1"/>
  <c r="E9" i="1"/>
  <c r="E7" i="1"/>
  <c r="E6" i="1"/>
  <c r="E32" i="1" l="1"/>
  <c r="E31" i="1"/>
  <c r="E30" i="1"/>
  <c r="E29" i="1"/>
  <c r="E28" i="1"/>
  <c r="C25" i="2"/>
  <c r="C24" i="2"/>
  <c r="B18" i="2"/>
  <c r="C18" i="2"/>
  <c r="D18" i="2"/>
  <c r="B19" i="2"/>
  <c r="C19" i="2"/>
  <c r="D19" i="2"/>
  <c r="B20" i="2"/>
  <c r="C20" i="2"/>
  <c r="D20" i="2"/>
  <c r="D27" i="2" s="1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C5" i="2"/>
  <c r="D5" i="2"/>
  <c r="E23" i="2" l="1"/>
  <c r="E26" i="2"/>
  <c r="F15" i="2"/>
  <c r="F14" i="2"/>
  <c r="F11" i="2"/>
  <c r="F8" i="2"/>
  <c r="F7" i="2"/>
  <c r="F6" i="2"/>
  <c r="E25" i="2"/>
  <c r="D25" i="2"/>
  <c r="D26" i="2"/>
  <c r="D24" i="2"/>
  <c r="F20" i="2"/>
  <c r="F18" i="2"/>
  <c r="E24" i="2"/>
  <c r="E27" i="2"/>
  <c r="F12" i="2"/>
  <c r="F5" i="2"/>
  <c r="F17" i="2"/>
  <c r="F16" i="2"/>
  <c r="F19" i="2"/>
  <c r="F13" i="2"/>
  <c r="F9" i="2"/>
  <c r="F10" i="2"/>
  <c r="B3" i="2"/>
  <c r="B2" i="2"/>
  <c r="C23" i="2" l="1"/>
  <c r="C26" i="2"/>
  <c r="D23" i="2"/>
  <c r="C27" i="2"/>
  <c r="B5" i="2"/>
  <c r="F23" i="2" l="1"/>
  <c r="F27" i="2"/>
  <c r="F25" i="2"/>
  <c r="F26" i="2" l="1"/>
  <c r="F24" i="2"/>
</calcChain>
</file>

<file path=xl/sharedStrings.xml><?xml version="1.0" encoding="utf-8"?>
<sst xmlns="http://schemas.openxmlformats.org/spreadsheetml/2006/main" count="51" uniqueCount="37">
  <si>
    <t>Strategisk planering</t>
  </si>
  <si>
    <t>Risker och möjligheter</t>
  </si>
  <si>
    <t>Utkontraktering</t>
  </si>
  <si>
    <t>Förutsättningar</t>
  </si>
  <si>
    <t>Utvärdering av prestanda och förbättringar</t>
  </si>
  <si>
    <t>Förvaltning</t>
  </si>
  <si>
    <t>Anläggningskunskap</t>
  </si>
  <si>
    <t>Aktuell nivå</t>
  </si>
  <si>
    <t>Målnivå</t>
  </si>
  <si>
    <t>Förutsäga efterfrågan</t>
  </si>
  <si>
    <t>(1-5)</t>
  </si>
  <si>
    <t>Utförande</t>
  </si>
  <si>
    <t>Ledningssystem</t>
  </si>
  <si>
    <t>Övervakning, mätning, analys, utvärdering, förbättring</t>
  </si>
  <si>
    <t>Servicenivåer</t>
  </si>
  <si>
    <t xml:space="preserve">Policy och Mål </t>
  </si>
  <si>
    <t>Ledning och kommunikation</t>
  </si>
  <si>
    <t>Kompetens</t>
  </si>
  <si>
    <t xml:space="preserve">Resurser </t>
  </si>
  <si>
    <t xml:space="preserve">Fråga </t>
  </si>
  <si>
    <t>1-2</t>
  </si>
  <si>
    <t>12-15</t>
  </si>
  <si>
    <t>16</t>
  </si>
  <si>
    <t>För-flyttning</t>
  </si>
  <si>
    <t>Operativ planering</t>
  </si>
  <si>
    <t>Anläggningsdata och prestanda</t>
  </si>
  <si>
    <t>Datum:</t>
  </si>
  <si>
    <t>9-11</t>
  </si>
  <si>
    <t>3-8</t>
  </si>
  <si>
    <t>Ekonomisk data</t>
  </si>
  <si>
    <t>Självskattning, tillgångsförvaltning inom VA</t>
  </si>
  <si>
    <t>Beslutsförfaranden</t>
  </si>
  <si>
    <t>Förflyttning</t>
  </si>
  <si>
    <t>Ledning och stöd</t>
  </si>
  <si>
    <t>Summerat per område</t>
  </si>
  <si>
    <t>Medel</t>
  </si>
  <si>
    <t xml:space="preserve">Deltagare: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</si>
</sst>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rgb="FF0070C0"/>
      </left>
      <right style="thin">
        <color rgb="FF0070C0"/>
      </right>
      <top style="thick">
        <color rgb="FF00B05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ck">
        <color rgb="FF00B050"/>
      </top>
      <bottom style="thin">
        <color rgb="FF0070C0"/>
      </bottom>
      <diagonal/>
    </border>
    <border>
      <left style="medium">
        <color rgb="FF0070C0"/>
      </left>
      <right/>
      <top style="thick">
        <color rgb="FF00B05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ck">
        <color rgb="FF00B05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/>
    <xf numFmtId="0" fontId="0" fillId="0" borderId="0" xfId="0" quotePrefix="1"/>
    <xf numFmtId="0" fontId="6" fillId="0" borderId="5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0" borderId="0" xfId="0" applyFont="1" applyFill="1"/>
    <xf numFmtId="0" fontId="8" fillId="0" borderId="7" xfId="0" applyFont="1" applyBorder="1" applyAlignment="1"/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20" xfId="0" applyFont="1" applyBorder="1"/>
    <xf numFmtId="164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3" fillId="3" borderId="21" xfId="0" applyFont="1" applyFill="1" applyBorder="1"/>
    <xf numFmtId="0" fontId="12" fillId="0" borderId="21" xfId="0" applyFont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3" fillId="0" borderId="20" xfId="0" quotePrefix="1" applyFont="1" applyBorder="1" applyAlignment="1">
      <alignment horizontal="right"/>
    </xf>
    <xf numFmtId="0" fontId="4" fillId="4" borderId="20" xfId="0" applyFont="1" applyFill="1" applyBorder="1" applyAlignment="1">
      <alignment horizontal="center"/>
    </xf>
    <xf numFmtId="0" fontId="14" fillId="3" borderId="4" xfId="0" applyFont="1" applyFill="1" applyBorder="1"/>
    <xf numFmtId="0" fontId="15" fillId="0" borderId="4" xfId="0" applyFont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8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16" fillId="4" borderId="20" xfId="0" applyFont="1" applyFill="1" applyBorder="1" applyAlignment="1">
      <alignment vertical="top"/>
    </xf>
    <xf numFmtId="0" fontId="17" fillId="4" borderId="2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Sammanställning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8738580704018052"/>
          <c:y val="0.15969263416541019"/>
          <c:w val="0.4434683810020601"/>
          <c:h val="0.68973496398056622"/>
        </c:manualLayout>
      </c:layout>
      <c:radarChart>
        <c:radarStyle val="filled"/>
        <c:varyColors val="0"/>
        <c:ser>
          <c:idx val="0"/>
          <c:order val="0"/>
          <c:tx>
            <c:strRef>
              <c:f>Sammanställning!$D$4</c:f>
              <c:strCache>
                <c:ptCount val="1"/>
                <c:pt idx="0">
                  <c:v>Aktuell nivå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multiLvlStrRef>
              <c:f>Sammanställning!$B$5:$C$20</c:f>
              <c:multiLvlStrCache>
                <c:ptCount val="16"/>
                <c:lvl>
                  <c:pt idx="0">
                    <c:v>Servicenivåer</c:v>
                  </c:pt>
                  <c:pt idx="1">
                    <c:v>Förutsäga efterfrågan</c:v>
                  </c:pt>
                  <c:pt idx="2">
                    <c:v>Policy och Mål </c:v>
                  </c:pt>
                  <c:pt idx="3">
                    <c:v>Strategisk planering</c:v>
                  </c:pt>
                  <c:pt idx="4">
                    <c:v>Operativ planering</c:v>
                  </c:pt>
                  <c:pt idx="5">
                    <c:v>Beslutsförfaranden</c:v>
                  </c:pt>
                  <c:pt idx="6">
                    <c:v>Utförande</c:v>
                  </c:pt>
                  <c:pt idx="7">
                    <c:v>Utkontraktering</c:v>
                  </c:pt>
                  <c:pt idx="8">
                    <c:v>Anläggningsdata och prestanda</c:v>
                  </c:pt>
                  <c:pt idx="9">
                    <c:v>Ekonomisk data</c:v>
                  </c:pt>
                  <c:pt idx="10">
                    <c:v>Risker och möjligheter</c:v>
                  </c:pt>
                  <c:pt idx="11">
                    <c:v>Ledning och kommunikation</c:v>
                  </c:pt>
                  <c:pt idx="12">
                    <c:v>Resurser </c:v>
                  </c:pt>
                  <c:pt idx="13">
                    <c:v>Kompetens</c:v>
                  </c:pt>
                  <c:pt idx="14">
                    <c:v>Ledningssystem</c:v>
                  </c:pt>
                  <c:pt idx="15">
                    <c:v>Övervakning, mätning, analys, utvärdering, förbättring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Sammanställning!$D$5:$D$20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7C-4EB7-B0AA-9B2328CA3690}"/>
            </c:ext>
          </c:extLst>
        </c:ser>
        <c:ser>
          <c:idx val="1"/>
          <c:order val="1"/>
          <c:tx>
            <c:strRef>
              <c:f>Sammanställning!$E$4</c:f>
              <c:strCache>
                <c:ptCount val="1"/>
                <c:pt idx="0">
                  <c:v>Målnivå</c:v>
                </c:pt>
              </c:strCache>
            </c:strRef>
          </c:tx>
          <c:spPr>
            <a:solidFill>
              <a:schemeClr val="accent6">
                <a:alpha val="50196"/>
              </a:schemeClr>
            </a:solidFill>
            <a:ln w="25400">
              <a:solidFill>
                <a:schemeClr val="accent6"/>
              </a:solidFill>
              <a:prstDash val="sysDot"/>
            </a:ln>
            <a:effectLst/>
          </c:spPr>
          <c:cat>
            <c:multiLvlStrRef>
              <c:f>Sammanställning!$B$5:$C$20</c:f>
              <c:multiLvlStrCache>
                <c:ptCount val="16"/>
                <c:lvl>
                  <c:pt idx="0">
                    <c:v>Servicenivåer</c:v>
                  </c:pt>
                  <c:pt idx="1">
                    <c:v>Förutsäga efterfrågan</c:v>
                  </c:pt>
                  <c:pt idx="2">
                    <c:v>Policy och Mål </c:v>
                  </c:pt>
                  <c:pt idx="3">
                    <c:v>Strategisk planering</c:v>
                  </c:pt>
                  <c:pt idx="4">
                    <c:v>Operativ planering</c:v>
                  </c:pt>
                  <c:pt idx="5">
                    <c:v>Beslutsförfaranden</c:v>
                  </c:pt>
                  <c:pt idx="6">
                    <c:v>Utförande</c:v>
                  </c:pt>
                  <c:pt idx="7">
                    <c:v>Utkontraktering</c:v>
                  </c:pt>
                  <c:pt idx="8">
                    <c:v>Anläggningsdata och prestanda</c:v>
                  </c:pt>
                  <c:pt idx="9">
                    <c:v>Ekonomisk data</c:v>
                  </c:pt>
                  <c:pt idx="10">
                    <c:v>Risker och möjligheter</c:v>
                  </c:pt>
                  <c:pt idx="11">
                    <c:v>Ledning och kommunikation</c:v>
                  </c:pt>
                  <c:pt idx="12">
                    <c:v>Resurser </c:v>
                  </c:pt>
                  <c:pt idx="13">
                    <c:v>Kompetens</c:v>
                  </c:pt>
                  <c:pt idx="14">
                    <c:v>Ledningssystem</c:v>
                  </c:pt>
                  <c:pt idx="15">
                    <c:v>Övervakning, mätning, analys, utvärdering, förbättring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Sammanställning!$E$5:$E$20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7C-4EB7-B0AA-9B2328CA3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73136"/>
        <c:axId val="841473464"/>
      </c:radarChart>
      <c:catAx>
        <c:axId val="8414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1473464"/>
        <c:crosses val="autoZero"/>
        <c:auto val="1"/>
        <c:lblAlgn val="ctr"/>
        <c:lblOffset val="100"/>
        <c:noMultiLvlLbl val="0"/>
      </c:catAx>
      <c:valAx>
        <c:axId val="84147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1473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layout>
        <c:manualLayout>
          <c:xMode val="edge"/>
          <c:yMode val="edge"/>
          <c:x val="0.71158268582763784"/>
          <c:y val="1.5591474819313274E-2"/>
          <c:w val="0.2499191371570357"/>
          <c:h val="5.3145462174225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Sammanställning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8738580704018052"/>
          <c:y val="0.15969263416541019"/>
          <c:w val="0.4434683810020601"/>
          <c:h val="0.68973496398056622"/>
        </c:manualLayout>
      </c:layout>
      <c:radarChart>
        <c:radarStyle val="marker"/>
        <c:varyColors val="0"/>
        <c:ser>
          <c:idx val="0"/>
          <c:order val="0"/>
          <c:tx>
            <c:strRef>
              <c:f>Sammanställning!$D$4</c:f>
              <c:strCache>
                <c:ptCount val="1"/>
                <c:pt idx="0">
                  <c:v>Aktuell nivå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Sammanställning!$B$5:$C$20</c:f>
              <c:multiLvlStrCache>
                <c:ptCount val="16"/>
                <c:lvl>
                  <c:pt idx="0">
                    <c:v>Servicenivåer</c:v>
                  </c:pt>
                  <c:pt idx="1">
                    <c:v>Förutsäga efterfrågan</c:v>
                  </c:pt>
                  <c:pt idx="2">
                    <c:v>Policy och Mål </c:v>
                  </c:pt>
                  <c:pt idx="3">
                    <c:v>Strategisk planering</c:v>
                  </c:pt>
                  <c:pt idx="4">
                    <c:v>Operativ planering</c:v>
                  </c:pt>
                  <c:pt idx="5">
                    <c:v>Beslutsförfaranden</c:v>
                  </c:pt>
                  <c:pt idx="6">
                    <c:v>Utförande</c:v>
                  </c:pt>
                  <c:pt idx="7">
                    <c:v>Utkontraktering</c:v>
                  </c:pt>
                  <c:pt idx="8">
                    <c:v>Anläggningsdata och prestanda</c:v>
                  </c:pt>
                  <c:pt idx="9">
                    <c:v>Ekonomisk data</c:v>
                  </c:pt>
                  <c:pt idx="10">
                    <c:v>Risker och möjligheter</c:v>
                  </c:pt>
                  <c:pt idx="11">
                    <c:v>Ledning och kommunikation</c:v>
                  </c:pt>
                  <c:pt idx="12">
                    <c:v>Resurser </c:v>
                  </c:pt>
                  <c:pt idx="13">
                    <c:v>Kompetens</c:v>
                  </c:pt>
                  <c:pt idx="14">
                    <c:v>Ledningssystem</c:v>
                  </c:pt>
                  <c:pt idx="15">
                    <c:v>Övervakning, mätning, analys, utvärdering, förbättring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Sammanställning!$D$5:$D$20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1-4211-926E-7712C8EF14BA}"/>
            </c:ext>
          </c:extLst>
        </c:ser>
        <c:ser>
          <c:idx val="1"/>
          <c:order val="1"/>
          <c:tx>
            <c:strRef>
              <c:f>Sammanställning!$E$4</c:f>
              <c:strCache>
                <c:ptCount val="1"/>
                <c:pt idx="0">
                  <c:v>Målnivå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noFill/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Sammanställning!$B$5:$C$20</c:f>
              <c:multiLvlStrCache>
                <c:ptCount val="16"/>
                <c:lvl>
                  <c:pt idx="0">
                    <c:v>Servicenivåer</c:v>
                  </c:pt>
                  <c:pt idx="1">
                    <c:v>Förutsäga efterfrågan</c:v>
                  </c:pt>
                  <c:pt idx="2">
                    <c:v>Policy och Mål </c:v>
                  </c:pt>
                  <c:pt idx="3">
                    <c:v>Strategisk planering</c:v>
                  </c:pt>
                  <c:pt idx="4">
                    <c:v>Operativ planering</c:v>
                  </c:pt>
                  <c:pt idx="5">
                    <c:v>Beslutsförfaranden</c:v>
                  </c:pt>
                  <c:pt idx="6">
                    <c:v>Utförande</c:v>
                  </c:pt>
                  <c:pt idx="7">
                    <c:v>Utkontraktering</c:v>
                  </c:pt>
                  <c:pt idx="8">
                    <c:v>Anläggningsdata och prestanda</c:v>
                  </c:pt>
                  <c:pt idx="9">
                    <c:v>Ekonomisk data</c:v>
                  </c:pt>
                  <c:pt idx="10">
                    <c:v>Risker och möjligheter</c:v>
                  </c:pt>
                  <c:pt idx="11">
                    <c:v>Ledning och kommunikation</c:v>
                  </c:pt>
                  <c:pt idx="12">
                    <c:v>Resurser </c:v>
                  </c:pt>
                  <c:pt idx="13">
                    <c:v>Kompetens</c:v>
                  </c:pt>
                  <c:pt idx="14">
                    <c:v>Ledningssystem</c:v>
                  </c:pt>
                  <c:pt idx="15">
                    <c:v>Övervakning, mätning, analys, utvärdering, förbättring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</c:lvl>
              </c:multiLvlStrCache>
            </c:multiLvlStrRef>
          </c:cat>
          <c:val>
            <c:numRef>
              <c:f>Sammanställning!$E$5:$E$20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1-4211-926E-7712C8EF1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73136"/>
        <c:axId val="841473464"/>
      </c:radarChart>
      <c:catAx>
        <c:axId val="8414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1473464"/>
        <c:crosses val="autoZero"/>
        <c:auto val="1"/>
        <c:lblAlgn val="ctr"/>
        <c:lblOffset val="100"/>
        <c:noMultiLvlLbl val="0"/>
      </c:catAx>
      <c:valAx>
        <c:axId val="841473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1473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2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180976</xdr:rowOff>
    </xdr:from>
    <xdr:to>
      <xdr:col>4</xdr:col>
      <xdr:colOff>1076325</xdr:colOff>
      <xdr:row>62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B0F488F-A4BB-4067-BC43-9536EE109A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0</xdr:row>
      <xdr:rowOff>180974</xdr:rowOff>
    </xdr:from>
    <xdr:to>
      <xdr:col>17</xdr:col>
      <xdr:colOff>419100</xdr:colOff>
      <xdr:row>28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F6B3BD-EB3B-48EB-AA54-184ECDC016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C9CE-42B9-4B9A-B40B-EB64BE245209}">
  <sheetPr>
    <pageSetUpPr fitToPage="1"/>
  </sheetPr>
  <dimension ref="A1:E32"/>
  <sheetViews>
    <sheetView tabSelected="1" zoomScaleNormal="100" workbookViewId="0">
      <pane ySplit="2" topLeftCell="A3" activePane="bottomLeft" state="frozen"/>
      <selection pane="bottomLeft" activeCell="J37" sqref="J37"/>
    </sheetView>
  </sheetViews>
  <sheetFormatPr defaultRowHeight="15" x14ac:dyDescent="0.25"/>
  <cols>
    <col min="1" max="1" width="8.85546875" style="3" customWidth="1"/>
    <col min="2" max="2" width="86" style="2" customWidth="1"/>
    <col min="3" max="4" width="11.7109375" customWidth="1"/>
    <col min="5" max="5" width="16.42578125" customWidth="1"/>
  </cols>
  <sheetData>
    <row r="1" spans="1:5" ht="6.75" customHeight="1" thickBot="1" x14ac:dyDescent="0.3"/>
    <row r="2" spans="1:5" ht="39" thickTop="1" thickBot="1" x14ac:dyDescent="0.3">
      <c r="A2" s="8" t="s">
        <v>30</v>
      </c>
      <c r="B2" s="9"/>
      <c r="C2" s="11" t="s">
        <v>7</v>
      </c>
      <c r="D2" s="36" t="s">
        <v>8</v>
      </c>
      <c r="E2" s="12" t="s">
        <v>32</v>
      </c>
    </row>
    <row r="3" spans="1:5" ht="19.5" thickTop="1" x14ac:dyDescent="0.3">
      <c r="A3" s="25" t="s">
        <v>26</v>
      </c>
      <c r="B3" s="10"/>
      <c r="C3" s="32" t="s">
        <v>10</v>
      </c>
      <c r="D3" s="37" t="s">
        <v>10</v>
      </c>
      <c r="E3" s="34" t="s">
        <v>10</v>
      </c>
    </row>
    <row r="4" spans="1:5" ht="18.75" x14ac:dyDescent="0.3">
      <c r="A4" s="53" t="s">
        <v>36</v>
      </c>
      <c r="B4" s="54"/>
      <c r="C4" s="33"/>
      <c r="D4" s="38"/>
      <c r="E4" s="35"/>
    </row>
    <row r="5" spans="1:5" ht="18.75" x14ac:dyDescent="0.25">
      <c r="A5" s="5" t="s">
        <v>3</v>
      </c>
      <c r="B5" s="4"/>
      <c r="C5" s="13"/>
      <c r="D5" s="42"/>
      <c r="E5" s="49"/>
    </row>
    <row r="6" spans="1:5" ht="23.25" x14ac:dyDescent="0.25">
      <c r="A6" s="29">
        <v>1</v>
      </c>
      <c r="B6" s="30" t="s">
        <v>14</v>
      </c>
      <c r="C6" s="31">
        <v>1</v>
      </c>
      <c r="D6" s="43">
        <v>3</v>
      </c>
      <c r="E6" s="50">
        <f>D6-C6</f>
        <v>2</v>
      </c>
    </row>
    <row r="7" spans="1:5" ht="23.25" x14ac:dyDescent="0.25">
      <c r="A7" s="29">
        <v>2</v>
      </c>
      <c r="B7" s="30" t="s">
        <v>9</v>
      </c>
      <c r="C7" s="31">
        <v>1</v>
      </c>
      <c r="D7" s="43">
        <v>2</v>
      </c>
      <c r="E7" s="50">
        <f>D7-C7</f>
        <v>1</v>
      </c>
    </row>
    <row r="8" spans="1:5" ht="18.75" x14ac:dyDescent="0.25">
      <c r="A8" s="6" t="s">
        <v>5</v>
      </c>
      <c r="B8" s="7"/>
      <c r="C8" s="16"/>
      <c r="D8" s="44"/>
      <c r="E8" s="51"/>
    </row>
    <row r="9" spans="1:5" ht="23.25" x14ac:dyDescent="0.25">
      <c r="A9" s="29">
        <v>3</v>
      </c>
      <c r="B9" s="30" t="s">
        <v>15</v>
      </c>
      <c r="C9" s="31">
        <v>2</v>
      </c>
      <c r="D9" s="43">
        <v>4</v>
      </c>
      <c r="E9" s="50">
        <f t="shared" ref="E9:E14" si="0">D9-C9</f>
        <v>2</v>
      </c>
    </row>
    <row r="10" spans="1:5" ht="23.25" x14ac:dyDescent="0.25">
      <c r="A10" s="29">
        <v>4</v>
      </c>
      <c r="B10" s="30" t="s">
        <v>0</v>
      </c>
      <c r="C10" s="31">
        <v>2</v>
      </c>
      <c r="D10" s="43">
        <v>4</v>
      </c>
      <c r="E10" s="50">
        <f t="shared" si="0"/>
        <v>2</v>
      </c>
    </row>
    <row r="11" spans="1:5" ht="23.25" x14ac:dyDescent="0.25">
      <c r="A11" s="29">
        <v>5</v>
      </c>
      <c r="B11" s="30" t="s">
        <v>24</v>
      </c>
      <c r="C11" s="31">
        <v>3</v>
      </c>
      <c r="D11" s="43">
        <v>4</v>
      </c>
      <c r="E11" s="50">
        <f t="shared" si="0"/>
        <v>1</v>
      </c>
    </row>
    <row r="12" spans="1:5" ht="23.25" x14ac:dyDescent="0.25">
      <c r="A12" s="29">
        <v>6</v>
      </c>
      <c r="B12" s="30" t="s">
        <v>31</v>
      </c>
      <c r="C12" s="31">
        <v>4</v>
      </c>
      <c r="D12" s="43">
        <v>4</v>
      </c>
      <c r="E12" s="50">
        <f t="shared" si="0"/>
        <v>0</v>
      </c>
    </row>
    <row r="13" spans="1:5" ht="23.25" x14ac:dyDescent="0.25">
      <c r="A13" s="29">
        <v>7</v>
      </c>
      <c r="B13" s="30" t="s">
        <v>11</v>
      </c>
      <c r="C13" s="31">
        <v>4</v>
      </c>
      <c r="D13" s="43">
        <v>4</v>
      </c>
      <c r="E13" s="50">
        <f t="shared" si="0"/>
        <v>0</v>
      </c>
    </row>
    <row r="14" spans="1:5" ht="23.25" x14ac:dyDescent="0.25">
      <c r="A14" s="29">
        <v>8</v>
      </c>
      <c r="B14" s="30" t="s">
        <v>2</v>
      </c>
      <c r="C14" s="31">
        <v>4</v>
      </c>
      <c r="D14" s="43">
        <v>4</v>
      </c>
      <c r="E14" s="50">
        <f t="shared" si="0"/>
        <v>0</v>
      </c>
    </row>
    <row r="15" spans="1:5" ht="18.75" x14ac:dyDescent="0.25">
      <c r="A15" s="6" t="s">
        <v>6</v>
      </c>
      <c r="B15" s="7"/>
      <c r="C15" s="16"/>
      <c r="D15" s="44"/>
      <c r="E15" s="51"/>
    </row>
    <row r="16" spans="1:5" ht="23.25" x14ac:dyDescent="0.25">
      <c r="A16" s="29">
        <v>9</v>
      </c>
      <c r="B16" s="30" t="s">
        <v>25</v>
      </c>
      <c r="C16" s="31">
        <v>3</v>
      </c>
      <c r="D16" s="43">
        <v>4</v>
      </c>
      <c r="E16" s="50">
        <f t="shared" ref="E16:E18" si="1">D16-C16</f>
        <v>1</v>
      </c>
    </row>
    <row r="17" spans="1:5" ht="23.25" x14ac:dyDescent="0.25">
      <c r="A17" s="29">
        <v>10</v>
      </c>
      <c r="B17" s="30" t="s">
        <v>29</v>
      </c>
      <c r="C17" s="31">
        <v>2</v>
      </c>
      <c r="D17" s="43">
        <v>3</v>
      </c>
      <c r="E17" s="50">
        <f t="shared" si="1"/>
        <v>1</v>
      </c>
    </row>
    <row r="18" spans="1:5" ht="23.25" x14ac:dyDescent="0.25">
      <c r="A18" s="29">
        <v>11</v>
      </c>
      <c r="B18" s="30" t="s">
        <v>1</v>
      </c>
      <c r="C18" s="31">
        <v>1</v>
      </c>
      <c r="D18" s="43">
        <v>4</v>
      </c>
      <c r="E18" s="50">
        <f t="shared" si="1"/>
        <v>3</v>
      </c>
    </row>
    <row r="19" spans="1:5" ht="18.75" x14ac:dyDescent="0.25">
      <c r="A19" s="6" t="s">
        <v>33</v>
      </c>
      <c r="B19" s="7"/>
      <c r="C19" s="16"/>
      <c r="D19" s="44"/>
      <c r="E19" s="51"/>
    </row>
    <row r="20" spans="1:5" ht="26.25" x14ac:dyDescent="0.25">
      <c r="A20" s="29">
        <v>12</v>
      </c>
      <c r="B20" s="30" t="s">
        <v>16</v>
      </c>
      <c r="C20" s="15">
        <v>3</v>
      </c>
      <c r="D20" s="45">
        <v>4</v>
      </c>
      <c r="E20" s="50">
        <f t="shared" ref="E20:E23" si="2">D20-C20</f>
        <v>1</v>
      </c>
    </row>
    <row r="21" spans="1:5" ht="26.25" x14ac:dyDescent="0.25">
      <c r="A21" s="29">
        <v>13</v>
      </c>
      <c r="B21" s="30" t="s">
        <v>18</v>
      </c>
      <c r="C21" s="15">
        <v>3</v>
      </c>
      <c r="D21" s="45">
        <v>4</v>
      </c>
      <c r="E21" s="50">
        <f t="shared" si="2"/>
        <v>1</v>
      </c>
    </row>
    <row r="22" spans="1:5" ht="26.25" x14ac:dyDescent="0.25">
      <c r="A22" s="29">
        <v>14</v>
      </c>
      <c r="B22" s="30" t="s">
        <v>17</v>
      </c>
      <c r="C22" s="15">
        <v>4</v>
      </c>
      <c r="D22" s="45">
        <v>4</v>
      </c>
      <c r="E22" s="50">
        <f t="shared" si="2"/>
        <v>0</v>
      </c>
    </row>
    <row r="23" spans="1:5" ht="23.25" x14ac:dyDescent="0.25">
      <c r="A23" s="29">
        <v>15</v>
      </c>
      <c r="B23" s="30" t="s">
        <v>12</v>
      </c>
      <c r="C23" s="31">
        <v>1</v>
      </c>
      <c r="D23" s="43">
        <v>3</v>
      </c>
      <c r="E23" s="50">
        <f t="shared" si="2"/>
        <v>2</v>
      </c>
    </row>
    <row r="24" spans="1:5" ht="18.75" x14ac:dyDescent="0.25">
      <c r="A24" s="6" t="s">
        <v>4</v>
      </c>
      <c r="B24" s="7"/>
      <c r="C24" s="16"/>
      <c r="D24" s="44"/>
      <c r="E24" s="51"/>
    </row>
    <row r="25" spans="1:5" ht="24" thickBot="1" x14ac:dyDescent="0.3">
      <c r="A25" s="26">
        <v>16</v>
      </c>
      <c r="B25" s="27" t="s">
        <v>13</v>
      </c>
      <c r="C25" s="28">
        <v>3</v>
      </c>
      <c r="D25" s="46">
        <v>5</v>
      </c>
      <c r="E25" s="52">
        <f>D25-C25</f>
        <v>2</v>
      </c>
    </row>
    <row r="27" spans="1:5" ht="23.25" x14ac:dyDescent="0.3">
      <c r="A27" s="55" t="s">
        <v>34</v>
      </c>
      <c r="B27" s="56"/>
      <c r="C27" s="48" t="s">
        <v>35</v>
      </c>
      <c r="D27" s="48" t="s">
        <v>35</v>
      </c>
      <c r="E27" s="48" t="s">
        <v>32</v>
      </c>
    </row>
    <row r="28" spans="1:5" ht="23.25" x14ac:dyDescent="0.35">
      <c r="A28" s="47" t="s">
        <v>20</v>
      </c>
      <c r="B28" s="39" t="str">
        <f>A5</f>
        <v>Förutsättningar</v>
      </c>
      <c r="C28" s="40">
        <f>AVERAGE(C6:C7)</f>
        <v>1</v>
      </c>
      <c r="D28" s="40">
        <f>AVERAGE(D6:D7)</f>
        <v>2.5</v>
      </c>
      <c r="E28" s="40">
        <f>D28-C28</f>
        <v>1.5</v>
      </c>
    </row>
    <row r="29" spans="1:5" ht="23.25" x14ac:dyDescent="0.35">
      <c r="A29" s="47" t="s">
        <v>28</v>
      </c>
      <c r="B29" s="39" t="str">
        <f>A8</f>
        <v>Förvaltning</v>
      </c>
      <c r="C29" s="40">
        <f>AVERAGE(C9:C14)</f>
        <v>3.1666666666666665</v>
      </c>
      <c r="D29" s="40">
        <f>AVERAGE(D9:D14)</f>
        <v>4</v>
      </c>
      <c r="E29" s="40">
        <f t="shared" ref="E29:E32" si="3">D29-C29</f>
        <v>0.83333333333333348</v>
      </c>
    </row>
    <row r="30" spans="1:5" ht="23.25" x14ac:dyDescent="0.35">
      <c r="A30" s="47" t="s">
        <v>27</v>
      </c>
      <c r="B30" s="39" t="str">
        <f>A15</f>
        <v>Anläggningskunskap</v>
      </c>
      <c r="C30" s="40">
        <f>AVERAGE(C16:C18)</f>
        <v>2</v>
      </c>
      <c r="D30" s="40">
        <f>AVERAGE(D16:D18)</f>
        <v>3.6666666666666665</v>
      </c>
      <c r="E30" s="40">
        <f t="shared" si="3"/>
        <v>1.6666666666666665</v>
      </c>
    </row>
    <row r="31" spans="1:5" ht="23.25" x14ac:dyDescent="0.35">
      <c r="A31" s="47" t="s">
        <v>21</v>
      </c>
      <c r="B31" s="39" t="str">
        <f>A19</f>
        <v>Ledning och stöd</v>
      </c>
      <c r="C31" s="40">
        <f>AVERAGE(C20:C23)</f>
        <v>2.75</v>
      </c>
      <c r="D31" s="40">
        <f>AVERAGE(D20:D23)</f>
        <v>3.75</v>
      </c>
      <c r="E31" s="40">
        <f t="shared" si="3"/>
        <v>1</v>
      </c>
    </row>
    <row r="32" spans="1:5" ht="23.25" x14ac:dyDescent="0.35">
      <c r="A32" s="47" t="s">
        <v>22</v>
      </c>
      <c r="B32" s="39" t="str">
        <f>A24</f>
        <v>Utvärdering av prestanda och förbättringar</v>
      </c>
      <c r="C32" s="41">
        <f>C25</f>
        <v>3</v>
      </c>
      <c r="D32" s="41">
        <f>D25</f>
        <v>5</v>
      </c>
      <c r="E32" s="40">
        <f t="shared" si="3"/>
        <v>2</v>
      </c>
    </row>
  </sheetData>
  <mergeCells count="1">
    <mergeCell ref="A4:B4"/>
  </mergeCells>
  <pageMargins left="0.98425196850393704" right="0.55118110236220474" top="0.74803149606299213" bottom="0.35433070866141736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7C30-CC82-4E5F-A386-4742C588386C}">
  <sheetPr>
    <pageSetUpPr fitToPage="1"/>
  </sheetPr>
  <dimension ref="B2:F27"/>
  <sheetViews>
    <sheetView workbookViewId="0">
      <selection activeCell="E15" sqref="E15"/>
    </sheetView>
  </sheetViews>
  <sheetFormatPr defaultRowHeight="15" x14ac:dyDescent="0.25"/>
  <cols>
    <col min="1" max="1" width="2.28515625" customWidth="1"/>
    <col min="2" max="2" width="5.5703125" customWidth="1"/>
    <col min="3" max="3" width="43.85546875" customWidth="1"/>
    <col min="4" max="6" width="9.140625" style="17"/>
  </cols>
  <sheetData>
    <row r="2" spans="2:6" ht="21" x14ac:dyDescent="0.35">
      <c r="B2" s="22" t="str">
        <f>GAP!A2</f>
        <v>Självskattning, tillgångsförvaltning inom VA</v>
      </c>
      <c r="C2" s="22"/>
      <c r="D2" s="23"/>
      <c r="E2" s="23"/>
      <c r="F2" s="23"/>
    </row>
    <row r="3" spans="2:6" ht="15.75" x14ac:dyDescent="0.25">
      <c r="B3" s="24" t="str">
        <f>GAP!A3</f>
        <v>Datum:</v>
      </c>
    </row>
    <row r="4" spans="2:6" ht="30" x14ac:dyDescent="0.25">
      <c r="B4" t="s">
        <v>19</v>
      </c>
      <c r="D4" s="18" t="s">
        <v>7</v>
      </c>
      <c r="E4" s="17" t="s">
        <v>8</v>
      </c>
      <c r="F4" s="21" t="s">
        <v>23</v>
      </c>
    </row>
    <row r="5" spans="2:6" x14ac:dyDescent="0.25">
      <c r="B5" s="1">
        <f>GAP!A6</f>
        <v>1</v>
      </c>
      <c r="C5" t="str">
        <f>GAP!B6</f>
        <v>Servicenivåer</v>
      </c>
      <c r="D5" s="17">
        <f>GAP!C6</f>
        <v>1</v>
      </c>
      <c r="E5" s="17">
        <f>GAP!D6</f>
        <v>3</v>
      </c>
      <c r="F5" s="17">
        <f>E5-D5</f>
        <v>2</v>
      </c>
    </row>
    <row r="6" spans="2:6" x14ac:dyDescent="0.25">
      <c r="B6" s="1">
        <f>GAP!A7</f>
        <v>2</v>
      </c>
      <c r="C6" t="str">
        <f>GAP!B7</f>
        <v>Förutsäga efterfrågan</v>
      </c>
      <c r="D6" s="17">
        <f>GAP!C7</f>
        <v>1</v>
      </c>
      <c r="E6" s="17">
        <f>GAP!D7</f>
        <v>2</v>
      </c>
      <c r="F6" s="17">
        <f t="shared" ref="F6:F17" si="0">E6-D6</f>
        <v>1</v>
      </c>
    </row>
    <row r="7" spans="2:6" x14ac:dyDescent="0.25">
      <c r="B7" s="1">
        <f>GAP!A9</f>
        <v>3</v>
      </c>
      <c r="C7" t="str">
        <f>GAP!B9</f>
        <v xml:space="preserve">Policy och Mål </v>
      </c>
      <c r="D7" s="17">
        <f>GAP!C9</f>
        <v>2</v>
      </c>
      <c r="E7" s="17">
        <f>GAP!D9</f>
        <v>4</v>
      </c>
      <c r="F7" s="17">
        <f t="shared" si="0"/>
        <v>2</v>
      </c>
    </row>
    <row r="8" spans="2:6" x14ac:dyDescent="0.25">
      <c r="B8" s="1">
        <f>GAP!A10</f>
        <v>4</v>
      </c>
      <c r="C8" t="str">
        <f>GAP!B10</f>
        <v>Strategisk planering</v>
      </c>
      <c r="D8" s="17">
        <f>GAP!C10</f>
        <v>2</v>
      </c>
      <c r="E8" s="17">
        <f>GAP!D10</f>
        <v>4</v>
      </c>
      <c r="F8" s="17">
        <f t="shared" si="0"/>
        <v>2</v>
      </c>
    </row>
    <row r="9" spans="2:6" x14ac:dyDescent="0.25">
      <c r="B9" s="1">
        <f>GAP!A11</f>
        <v>5</v>
      </c>
      <c r="C9" t="str">
        <f>GAP!B11</f>
        <v>Operativ planering</v>
      </c>
      <c r="D9" s="17">
        <f>GAP!C11</f>
        <v>3</v>
      </c>
      <c r="E9" s="17">
        <f>GAP!D11</f>
        <v>4</v>
      </c>
      <c r="F9" s="17">
        <f t="shared" si="0"/>
        <v>1</v>
      </c>
    </row>
    <row r="10" spans="2:6" x14ac:dyDescent="0.25">
      <c r="B10" s="1">
        <f>GAP!A12</f>
        <v>6</v>
      </c>
      <c r="C10" t="str">
        <f>GAP!B12</f>
        <v>Beslutsförfaranden</v>
      </c>
      <c r="D10" s="17">
        <f>GAP!C12</f>
        <v>4</v>
      </c>
      <c r="E10" s="17">
        <f>GAP!D12</f>
        <v>4</v>
      </c>
      <c r="F10" s="17">
        <f t="shared" si="0"/>
        <v>0</v>
      </c>
    </row>
    <row r="11" spans="2:6" x14ac:dyDescent="0.25">
      <c r="B11" s="1">
        <f>GAP!A13</f>
        <v>7</v>
      </c>
      <c r="C11" t="str">
        <f>GAP!B13</f>
        <v>Utförande</v>
      </c>
      <c r="D11" s="17">
        <f>GAP!C13</f>
        <v>4</v>
      </c>
      <c r="E11" s="17">
        <f>GAP!D13</f>
        <v>4</v>
      </c>
      <c r="F11" s="17">
        <f t="shared" si="0"/>
        <v>0</v>
      </c>
    </row>
    <row r="12" spans="2:6" x14ac:dyDescent="0.25">
      <c r="B12" s="1">
        <f>GAP!A14</f>
        <v>8</v>
      </c>
      <c r="C12" t="str">
        <f>GAP!B14</f>
        <v>Utkontraktering</v>
      </c>
      <c r="D12" s="17">
        <f>GAP!C14</f>
        <v>4</v>
      </c>
      <c r="E12" s="17">
        <f>GAP!D14</f>
        <v>4</v>
      </c>
      <c r="F12" s="17">
        <f t="shared" si="0"/>
        <v>0</v>
      </c>
    </row>
    <row r="13" spans="2:6" x14ac:dyDescent="0.25">
      <c r="B13" s="1">
        <f>GAP!A16</f>
        <v>9</v>
      </c>
      <c r="C13" t="str">
        <f>GAP!B16</f>
        <v>Anläggningsdata och prestanda</v>
      </c>
      <c r="D13" s="17">
        <f>GAP!C16</f>
        <v>3</v>
      </c>
      <c r="E13" s="17">
        <f>GAP!D16</f>
        <v>4</v>
      </c>
      <c r="F13" s="17">
        <f t="shared" si="0"/>
        <v>1</v>
      </c>
    </row>
    <row r="14" spans="2:6" x14ac:dyDescent="0.25">
      <c r="B14" s="1">
        <f>GAP!A17</f>
        <v>10</v>
      </c>
      <c r="C14" t="str">
        <f>GAP!B17</f>
        <v>Ekonomisk data</v>
      </c>
      <c r="D14" s="17">
        <f>GAP!C17</f>
        <v>2</v>
      </c>
      <c r="E14" s="17">
        <f>GAP!D17</f>
        <v>3</v>
      </c>
      <c r="F14" s="17">
        <f t="shared" si="0"/>
        <v>1</v>
      </c>
    </row>
    <row r="15" spans="2:6" x14ac:dyDescent="0.25">
      <c r="B15" s="1">
        <f>GAP!A18</f>
        <v>11</v>
      </c>
      <c r="C15" t="str">
        <f>GAP!B18</f>
        <v>Risker och möjligheter</v>
      </c>
      <c r="D15" s="17">
        <f>GAP!C18</f>
        <v>1</v>
      </c>
      <c r="E15" s="17">
        <f>GAP!D18</f>
        <v>4</v>
      </c>
      <c r="F15" s="17">
        <f t="shared" si="0"/>
        <v>3</v>
      </c>
    </row>
    <row r="16" spans="2:6" x14ac:dyDescent="0.25">
      <c r="B16" s="1">
        <f>GAP!A20</f>
        <v>12</v>
      </c>
      <c r="C16" t="str">
        <f>GAP!B20</f>
        <v>Ledning och kommunikation</v>
      </c>
      <c r="D16" s="17">
        <f>GAP!C20</f>
        <v>3</v>
      </c>
      <c r="E16" s="17">
        <f>GAP!D20</f>
        <v>4</v>
      </c>
      <c r="F16" s="17">
        <f t="shared" si="0"/>
        <v>1</v>
      </c>
    </row>
    <row r="17" spans="2:6" x14ac:dyDescent="0.25">
      <c r="B17" s="1">
        <f>GAP!A21</f>
        <v>13</v>
      </c>
      <c r="C17" t="str">
        <f>GAP!B21</f>
        <v xml:space="preserve">Resurser </v>
      </c>
      <c r="D17" s="17">
        <f>GAP!C21</f>
        <v>3</v>
      </c>
      <c r="E17" s="17">
        <f>GAP!D21</f>
        <v>4</v>
      </c>
      <c r="F17" s="17">
        <f t="shared" si="0"/>
        <v>1</v>
      </c>
    </row>
    <row r="18" spans="2:6" x14ac:dyDescent="0.25">
      <c r="B18" s="1">
        <f>GAP!A22</f>
        <v>14</v>
      </c>
      <c r="C18" t="str">
        <f>GAP!B22</f>
        <v>Kompetens</v>
      </c>
      <c r="D18" s="17">
        <f>GAP!C22</f>
        <v>4</v>
      </c>
      <c r="E18" s="17">
        <f>GAP!D22</f>
        <v>4</v>
      </c>
      <c r="F18" s="17">
        <f t="shared" ref="F18:F20" si="1">E18-D18</f>
        <v>0</v>
      </c>
    </row>
    <row r="19" spans="2:6" x14ac:dyDescent="0.25">
      <c r="B19" s="1">
        <f>GAP!A23</f>
        <v>15</v>
      </c>
      <c r="C19" t="str">
        <f>GAP!B23</f>
        <v>Ledningssystem</v>
      </c>
      <c r="D19" s="17">
        <f>GAP!C23</f>
        <v>1</v>
      </c>
      <c r="E19" s="17">
        <f>GAP!D23</f>
        <v>3</v>
      </c>
      <c r="F19" s="17">
        <f t="shared" si="1"/>
        <v>2</v>
      </c>
    </row>
    <row r="20" spans="2:6" x14ac:dyDescent="0.25">
      <c r="B20" s="1">
        <f>GAP!A25</f>
        <v>16</v>
      </c>
      <c r="C20" t="str">
        <f>GAP!B25</f>
        <v>Övervakning, mätning, analys, utvärdering, förbättring</v>
      </c>
      <c r="D20" s="17">
        <f>GAP!C25</f>
        <v>3</v>
      </c>
      <c r="E20" s="17">
        <f>GAP!D25</f>
        <v>5</v>
      </c>
      <c r="F20" s="17">
        <f t="shared" si="1"/>
        <v>2</v>
      </c>
    </row>
    <row r="21" spans="2:6" x14ac:dyDescent="0.25">
      <c r="B21" s="1"/>
    </row>
    <row r="22" spans="2:6" ht="30" x14ac:dyDescent="0.25">
      <c r="D22" s="18" t="s">
        <v>7</v>
      </c>
      <c r="E22" s="17" t="s">
        <v>8</v>
      </c>
      <c r="F22" s="21" t="s">
        <v>23</v>
      </c>
    </row>
    <row r="23" spans="2:6" x14ac:dyDescent="0.25">
      <c r="B23" s="14" t="s">
        <v>20</v>
      </c>
      <c r="C23" t="str">
        <f>GAP!A5</f>
        <v>Förutsättningar</v>
      </c>
      <c r="D23" s="19">
        <f>AVERAGE(D5:D6)</f>
        <v>1</v>
      </c>
      <c r="E23" s="19">
        <f>AVERAGE(E5:E6)</f>
        <v>2.5</v>
      </c>
      <c r="F23" s="19">
        <f>E23-D23</f>
        <v>1.5</v>
      </c>
    </row>
    <row r="24" spans="2:6" x14ac:dyDescent="0.25">
      <c r="B24" s="14" t="s">
        <v>28</v>
      </c>
      <c r="C24" t="str">
        <f>GAP!A8</f>
        <v>Förvaltning</v>
      </c>
      <c r="D24" s="19">
        <f>AVERAGE(D7:D12)</f>
        <v>3.1666666666666665</v>
      </c>
      <c r="E24" s="19">
        <f>AVERAGE(E7:E12)</f>
        <v>4</v>
      </c>
      <c r="F24" s="19">
        <f t="shared" ref="F24:F27" si="2">E24-D24</f>
        <v>0.83333333333333348</v>
      </c>
    </row>
    <row r="25" spans="2:6" x14ac:dyDescent="0.25">
      <c r="B25" s="14" t="s">
        <v>27</v>
      </c>
      <c r="C25" t="str">
        <f>GAP!A15</f>
        <v>Anläggningskunskap</v>
      </c>
      <c r="D25" s="19">
        <f>AVERAGE(D13:D15)</f>
        <v>2</v>
      </c>
      <c r="E25" s="19">
        <f>AVERAGE(E13:E15)</f>
        <v>3.6666666666666665</v>
      </c>
      <c r="F25" s="19">
        <f t="shared" si="2"/>
        <v>1.6666666666666665</v>
      </c>
    </row>
    <row r="26" spans="2:6" x14ac:dyDescent="0.25">
      <c r="B26" s="14" t="s">
        <v>21</v>
      </c>
      <c r="C26" t="str">
        <f>GAP!A19</f>
        <v>Ledning och stöd</v>
      </c>
      <c r="D26" s="19">
        <f>AVERAGE(D16:D19)</f>
        <v>2.75</v>
      </c>
      <c r="E26" s="19">
        <f>AVERAGE(E16:E19)</f>
        <v>3.75</v>
      </c>
      <c r="F26" s="19">
        <f t="shared" si="2"/>
        <v>1</v>
      </c>
    </row>
    <row r="27" spans="2:6" x14ac:dyDescent="0.25">
      <c r="B27" s="14" t="s">
        <v>22</v>
      </c>
      <c r="C27" t="str">
        <f>GAP!A24</f>
        <v>Utvärdering av prestanda och förbättringar</v>
      </c>
      <c r="D27" s="20">
        <f>D20</f>
        <v>3</v>
      </c>
      <c r="E27" s="20">
        <f>E20</f>
        <v>5</v>
      </c>
      <c r="F27" s="19">
        <f t="shared" si="2"/>
        <v>2</v>
      </c>
    </row>
  </sheetData>
  <sheetProtection algorithmName="SHA-512" hashValue="0uYZudPigtvtN8g+CWoqZfu0xo6koPfpOzLOzbtPSxwYlKa0DK4AZPz7JlZb7Wxu7uNA1OyXd6kSWqX6tfM7+Q==" saltValue="yB4oh5O/FAYueFEyRRzo7g==" spinCount="100000" sheet="1" objects="1" scenarios="1"/>
  <pageMargins left="0.31496062992125984" right="0.31496062992125984" top="0.74803149606299213" bottom="0.35433070866141736" header="0.31496062992125984" footer="0.31496062992125984"/>
  <pageSetup paperSize="9" scale="74" fitToHeight="0" orientation="landscape" r:id="rId1"/>
  <ignoredErrors>
    <ignoredError sqref="B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82F1-F9AE-4903-94A7-8A5F8C2CBBD0}">
  <dimension ref="A1"/>
  <sheetViews>
    <sheetView topLeftCell="A58" workbookViewId="0">
      <selection activeCell="D73" sqref="D7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GAP</vt:lpstr>
      <vt:lpstr>Sammanställning</vt:lpstr>
      <vt:lpstr> </vt:lpstr>
      <vt:lpstr>GAP!Utskriftsrubriker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Gunn-Mari Löfdahl</dc:creator>
  <cp:lastModifiedBy>Gunn-Mari Löfdahl</cp:lastModifiedBy>
  <cp:lastPrinted>2020-06-18T06:00:42Z</cp:lastPrinted>
  <dcterms:created xsi:type="dcterms:W3CDTF">2020-02-23T09:25:41Z</dcterms:created>
  <dcterms:modified xsi:type="dcterms:W3CDTF">2020-06-18T06:01:27Z</dcterms:modified>
</cp:coreProperties>
</file>